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Z:\Pôle Education\Accueil\Calculs QF et tx d'efforts\"/>
    </mc:Choice>
  </mc:AlternateContent>
  <xr:revisionPtr revIDLastSave="0" documentId="13_ncr:1_{653AC9B6-5DB8-4842-A9D6-47842BEB6FA4}" xr6:coauthVersionLast="34" xr6:coauthVersionMax="34" xr10:uidLastSave="{00000000-0000-0000-0000-000000000000}"/>
  <bookViews>
    <workbookView xWindow="0" yWindow="0" windowWidth="24000" windowHeight="8625" xr2:uid="{00000000-000D-0000-FFFF-FFFF00000000}"/>
  </bookViews>
  <sheets>
    <sheet name="Feuil1" sheetId="1" r:id="rId1"/>
  </sheet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1" i="1"/>
  <c r="E13" i="1"/>
  <c r="E23" i="1"/>
  <c r="E19" i="1"/>
</calcChain>
</file>

<file path=xl/sharedStrings.xml><?xml version="1.0" encoding="utf-8"?>
<sst xmlns="http://schemas.openxmlformats.org/spreadsheetml/2006/main" count="13" uniqueCount="10">
  <si>
    <t xml:space="preserve">Indiquer le montant de votre quotient familial : </t>
  </si>
  <si>
    <t>Repas enfant</t>
  </si>
  <si>
    <t>1/2 heure</t>
  </si>
  <si>
    <t>Restauration scolaire Montagnard</t>
  </si>
  <si>
    <t>Accueil Périscolaire Montagnard</t>
  </si>
  <si>
    <t>Restauration scolaire Hors commune</t>
  </si>
  <si>
    <t>Accueil Périscolaire Hors commune</t>
  </si>
  <si>
    <t>Restauration scolaire PAI  Commune et Hors commune</t>
  </si>
  <si>
    <t xml:space="preserve">
SIMULATEUR DE CALCUL DES TARIFS MUNICIPAUX AU TAUX D'EFFORT
</t>
  </si>
  <si>
    <t>Ce simulateur vous permet de connaître le tarif unitaire qui vous sera appliqué en fonction de votre lieu de résidence et de votre quotient familial.
Pour cela il vous suffit d'indiquer votre quotient familial dans la case verte.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</si>
</sst>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3" x14ac:knownFonts="1">
    <font>
      <sz val="11"/>
      <color theme="1"/>
      <name val="Calibri"/>
      <family val="2"/>
      <scheme val="minor"/>
    </font>
    <font>
      <sz val="16"/>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4">
    <xf numFmtId="0" fontId="0" fillId="0" borderId="0" xfId="0"/>
    <xf numFmtId="0" fontId="0" fillId="0" borderId="0" xfId="0" applyAlignment="1">
      <alignment wrapText="1"/>
    </xf>
    <xf numFmtId="0" fontId="1" fillId="0" borderId="0" xfId="0" applyFont="1" applyBorder="1" applyAlignment="1"/>
    <xf numFmtId="0" fontId="0" fillId="0" borderId="0" xfId="0" applyBorder="1"/>
    <xf numFmtId="164" fontId="0" fillId="0" borderId="0" xfId="0" applyNumberFormat="1"/>
    <xf numFmtId="0" fontId="0" fillId="0" borderId="0" xfId="0" applyFill="1" applyBorder="1" applyAlignment="1">
      <alignment horizontal="center"/>
    </xf>
    <xf numFmtId="0" fontId="0" fillId="0" borderId="4" xfId="0" applyBorder="1" applyAlignment="1" applyProtection="1">
      <alignment horizontal="center"/>
      <protection hidden="1"/>
    </xf>
    <xf numFmtId="0" fontId="0" fillId="0" borderId="4" xfId="0" applyBorder="1" applyProtection="1">
      <protection hidden="1"/>
    </xf>
    <xf numFmtId="164" fontId="0" fillId="0" borderId="4" xfId="0" applyNumberFormat="1" applyBorder="1" applyProtection="1">
      <protection hidden="1"/>
    </xf>
    <xf numFmtId="0" fontId="0" fillId="0" borderId="0" xfId="0" applyBorder="1" applyAlignment="1" applyProtection="1">
      <alignment horizontal="center"/>
      <protection hidden="1"/>
    </xf>
    <xf numFmtId="0" fontId="0" fillId="0" borderId="0" xfId="0" applyBorder="1" applyProtection="1">
      <protection hidden="1"/>
    </xf>
    <xf numFmtId="164" fontId="0" fillId="0" borderId="0" xfId="0" applyNumberFormat="1" applyBorder="1" applyProtection="1">
      <protection hidden="1"/>
    </xf>
    <xf numFmtId="0" fontId="0" fillId="0" borderId="0" xfId="0" applyProtection="1">
      <protection hidden="1"/>
    </xf>
    <xf numFmtId="164" fontId="0" fillId="0" borderId="0" xfId="0" applyNumberFormat="1" applyProtection="1">
      <protection hidden="1"/>
    </xf>
    <xf numFmtId="0" fontId="0" fillId="0" borderId="0" xfId="0" applyAlignment="1">
      <alignment horizontal="center"/>
    </xf>
    <xf numFmtId="165" fontId="0" fillId="3" borderId="4" xfId="0" applyNumberFormat="1" applyFill="1" applyBorder="1" applyAlignment="1" applyProtection="1">
      <alignment horizontal="center"/>
      <protection locked="0"/>
    </xf>
    <xf numFmtId="0" fontId="1" fillId="0" borderId="4" xfId="0" applyFont="1" applyBorder="1" applyAlignment="1">
      <alignment horizontal="center" wrapText="1"/>
    </xf>
    <xf numFmtId="0" fontId="0" fillId="0" borderId="0" xfId="0" applyAlignment="1">
      <alignment horizontal="center" wrapText="1"/>
    </xf>
    <xf numFmtId="0" fontId="2" fillId="0" borderId="0" xfId="0" applyFont="1" applyBorder="1" applyAlignment="1">
      <alignment horizontal="center"/>
    </xf>
    <xf numFmtId="0" fontId="2" fillId="0" borderId="5" xfId="0" applyFont="1" applyBorder="1" applyAlignment="1">
      <alignment horizontal="center"/>
    </xf>
    <xf numFmtId="0" fontId="2" fillId="2" borderId="1" xfId="0" applyFont="1" applyFill="1" applyBorder="1" applyAlignment="1" applyProtection="1">
      <alignment horizontal="left"/>
      <protection hidden="1"/>
    </xf>
    <xf numFmtId="0" fontId="2" fillId="2" borderId="2" xfId="0" applyFont="1" applyFill="1" applyBorder="1" applyAlignment="1" applyProtection="1">
      <alignment horizontal="left"/>
      <protection hidden="1"/>
    </xf>
    <xf numFmtId="0" fontId="2" fillId="2" borderId="3" xfId="0" applyFont="1" applyFill="1" applyBorder="1" applyAlignment="1" applyProtection="1">
      <alignment horizontal="left"/>
      <protection hidden="1"/>
    </xf>
    <xf numFmtId="0" fontId="2" fillId="2" borderId="4" xfId="0" applyFont="1" applyFill="1" applyBorder="1" applyAlignment="1" applyProtection="1">
      <alignment horizontal="left"/>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H23"/>
  <sheetViews>
    <sheetView showGridLines="0" tabSelected="1" workbookViewId="0">
      <selection activeCell="B3" sqref="B3:F3"/>
    </sheetView>
  </sheetViews>
  <sheetFormatPr baseColWidth="10" defaultRowHeight="15" x14ac:dyDescent="0.25"/>
  <cols>
    <col min="3" max="3" width="14" customWidth="1"/>
    <col min="4" max="4" width="46.5703125" customWidth="1"/>
  </cols>
  <sheetData>
    <row r="3" spans="2:8" ht="52.5" customHeight="1" x14ac:dyDescent="0.35">
      <c r="B3" s="16" t="s">
        <v>8</v>
      </c>
      <c r="C3" s="16"/>
      <c r="D3" s="16"/>
      <c r="E3" s="16"/>
      <c r="F3" s="16"/>
      <c r="G3" s="2"/>
      <c r="H3" s="2"/>
    </row>
    <row r="4" spans="2:8" x14ac:dyDescent="0.25">
      <c r="D4" s="14"/>
    </row>
    <row r="5" spans="2:8" ht="45" customHeight="1" x14ac:dyDescent="0.25">
      <c r="B5" s="17" t="s">
        <v>9</v>
      </c>
      <c r="C5" s="17"/>
      <c r="D5" s="17"/>
      <c r="E5" s="17"/>
      <c r="F5" s="17"/>
      <c r="G5" s="1"/>
      <c r="H5" s="1"/>
    </row>
    <row r="7" spans="2:8" x14ac:dyDescent="0.25">
      <c r="C7" s="18" t="s">
        <v>0</v>
      </c>
      <c r="D7" s="19"/>
      <c r="E7" s="15"/>
    </row>
    <row r="8" spans="2:8" x14ac:dyDescent="0.25">
      <c r="D8" s="3"/>
      <c r="E8" s="5"/>
    </row>
    <row r="9" spans="2:8" x14ac:dyDescent="0.25">
      <c r="F9" s="3"/>
      <c r="G9" s="3"/>
    </row>
    <row r="10" spans="2:8" x14ac:dyDescent="0.25">
      <c r="C10" s="23" t="s">
        <v>3</v>
      </c>
      <c r="D10" s="23"/>
      <c r="E10" s="23"/>
      <c r="F10" s="3"/>
      <c r="G10" s="3"/>
    </row>
    <row r="11" spans="2:8" x14ac:dyDescent="0.25">
      <c r="C11" s="6">
        <v>3.4199999999999999E-3</v>
      </c>
      <c r="D11" s="7" t="s">
        <v>1</v>
      </c>
      <c r="E11" s="8">
        <f>IF($E$7&lt;=343,1.15,IF(AND($E$7&gt;=344,$E$7&lt;=1681),$E$7*0.00342,IF($E$7&gt;=1641,5.75)))</f>
        <v>1.1499999999999999</v>
      </c>
      <c r="F11" s="11"/>
      <c r="G11" s="3"/>
    </row>
    <row r="12" spans="2:8" x14ac:dyDescent="0.25">
      <c r="C12" s="23" t="s">
        <v>4</v>
      </c>
      <c r="D12" s="23"/>
      <c r="E12" s="23"/>
      <c r="F12" s="11"/>
      <c r="G12" s="3"/>
    </row>
    <row r="13" spans="2:8" x14ac:dyDescent="0.25">
      <c r="C13" s="6">
        <v>1.1999999999999999E-3</v>
      </c>
      <c r="D13" s="7" t="s">
        <v>2</v>
      </c>
      <c r="E13" s="8">
        <f>IF($E$7&lt;254,0.3,IF(AND($E$7&gt;=254,$E$7&lt;=1663),$E$7*0.0012,IF($E$7&gt;1662,2)))</f>
        <v>0.3</v>
      </c>
      <c r="F13" s="11"/>
      <c r="G13" s="3"/>
    </row>
    <row r="14" spans="2:8" x14ac:dyDescent="0.25">
      <c r="C14" s="9"/>
      <c r="D14" s="10"/>
      <c r="E14" s="11"/>
      <c r="F14" s="3"/>
      <c r="G14" s="3"/>
    </row>
    <row r="15" spans="2:8" x14ac:dyDescent="0.25">
      <c r="C15" s="12"/>
      <c r="D15" s="12"/>
      <c r="E15" s="12"/>
    </row>
    <row r="16" spans="2:8" x14ac:dyDescent="0.25">
      <c r="C16" s="20" t="s">
        <v>5</v>
      </c>
      <c r="D16" s="21"/>
      <c r="E16" s="22"/>
    </row>
    <row r="17" spans="3:6" x14ac:dyDescent="0.25">
      <c r="C17" s="6">
        <v>3.4199999999999999E-3</v>
      </c>
      <c r="D17" s="7" t="s">
        <v>1</v>
      </c>
      <c r="E17" s="8">
        <f>IF(E7&lt;344,1.15,IF(E7&gt;1681,5.75,E7*C17))*1.15</f>
        <v>1.3224999999999998</v>
      </c>
      <c r="F17" s="4"/>
    </row>
    <row r="18" spans="3:6" x14ac:dyDescent="0.25">
      <c r="C18" s="20" t="s">
        <v>6</v>
      </c>
      <c r="D18" s="21"/>
      <c r="E18" s="22"/>
      <c r="F18" s="4"/>
    </row>
    <row r="19" spans="3:6" x14ac:dyDescent="0.25">
      <c r="C19" s="6">
        <v>1.1999999999999999E-3</v>
      </c>
      <c r="D19" s="7" t="s">
        <v>2</v>
      </c>
      <c r="E19" s="8">
        <f>IF(E7&lt;254,0.3,IF(E7&gt;1663,2,E7*C19))*1.15</f>
        <v>0.34499999999999997</v>
      </c>
      <c r="F19" s="4"/>
    </row>
    <row r="20" spans="3:6" x14ac:dyDescent="0.25">
      <c r="C20" s="12"/>
      <c r="D20" s="12"/>
      <c r="E20" s="13"/>
    </row>
    <row r="21" spans="3:6" x14ac:dyDescent="0.25">
      <c r="C21" s="12"/>
      <c r="D21" s="12"/>
      <c r="E21" s="13"/>
    </row>
    <row r="22" spans="3:6" x14ac:dyDescent="0.25">
      <c r="C22" s="20" t="s">
        <v>7</v>
      </c>
      <c r="D22" s="21"/>
      <c r="E22" s="22"/>
    </row>
    <row r="23" spans="3:6" x14ac:dyDescent="0.25">
      <c r="C23" s="6">
        <v>3.4199999999999999E-3</v>
      </c>
      <c r="D23" s="7" t="s">
        <v>1</v>
      </c>
      <c r="E23" s="8">
        <f>E11-(E11*65)/100</f>
        <v>0.40249999999999986</v>
      </c>
    </row>
  </sheetData>
  <sheetProtection selectLockedCells="1"/>
  <protectedRanges>
    <protectedRange algorithmName="SHA-512" hashValue="t2Dww/mNrH/1zB6oHU1bBZP91rBV4WTqMmBb09FssqGfDdF2j8iMbRMyxAHKGU6UN9vR23BCZlHvtuMM+UxcIQ==" saltValue="mU6WI9s93f9mWAVoJeoNCQ==" spinCount="100000" sqref="C10:E23 F11:F13" name="Plage1"/>
  </protectedRanges>
  <mergeCells count="8">
    <mergeCell ref="B3:F3"/>
    <mergeCell ref="B5:F5"/>
    <mergeCell ref="C7:D7"/>
    <mergeCell ref="C22:E22"/>
    <mergeCell ref="C18:E18"/>
    <mergeCell ref="C16:E16"/>
    <mergeCell ref="C10:E10"/>
    <mergeCell ref="C12:E1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portable</dc:creator>
  <cp:lastModifiedBy>Rachel Feron</cp:lastModifiedBy>
  <dcterms:created xsi:type="dcterms:W3CDTF">2014-07-15T20:40:44Z</dcterms:created>
  <dcterms:modified xsi:type="dcterms:W3CDTF">2018-08-08T14:17:05Z</dcterms:modified>
</cp:coreProperties>
</file>